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AvYZEj7oK/amd9IA/Zr/XLsZW2g=="/>
    </ext>
  </extLst>
</workbook>
</file>

<file path=xl/sharedStrings.xml><?xml version="1.0" encoding="utf-8"?>
<sst xmlns="http://schemas.openxmlformats.org/spreadsheetml/2006/main" count="20" uniqueCount="13">
  <si>
    <t xml:space="preserve">Inflation Rate </t>
  </si>
  <si>
    <t>With Inflation</t>
  </si>
  <si>
    <t>Without Inflation</t>
  </si>
  <si>
    <t xml:space="preserve">Years </t>
  </si>
  <si>
    <t xml:space="preserve">Utility Bill </t>
  </si>
  <si>
    <t xml:space="preserve">Annual Costs </t>
  </si>
  <si>
    <t>Utility Costs With Inflation</t>
  </si>
  <si>
    <t>Utility Costs Without Inflation</t>
  </si>
  <si>
    <t xml:space="preserve">30 years </t>
  </si>
  <si>
    <t xml:space="preserve">25 Years </t>
  </si>
  <si>
    <t xml:space="preserve">20 Years </t>
  </si>
  <si>
    <t xml:space="preserve">15 years </t>
  </si>
  <si>
    <t xml:space="preserve">10 Years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</si>
</sst>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  <scheme val="minor"/>
    </font>
    <font>
      <b/>
      <sz val="14.0"/>
      <color theme="1"/>
      <name val="Arial"/>
    </font>
    <font>
      <b/>
      <color theme="1"/>
      <name val="Arial"/>
    </font>
    <font>
      <b/>
      <sz val="12.0"/>
      <color theme="1"/>
      <name val="Arial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2" fontId="1" numFmtId="164" xfId="0" applyAlignment="1" applyFill="1" applyFont="1" applyNumberFormat="1">
      <alignment horizontal="center" readingOrder="0"/>
    </xf>
    <xf borderId="0" fillId="2" fontId="1" numFmtId="10" xfId="0" applyAlignment="1" applyFont="1" applyNumberFormat="1">
      <alignment horizontal="center"/>
    </xf>
    <xf borderId="0" fillId="3" fontId="1" numFmtId="0" xfId="0" applyAlignment="1" applyFill="1" applyFont="1">
      <alignment horizontal="center"/>
    </xf>
    <xf borderId="0" fillId="4" fontId="1" numFmtId="0" xfId="0" applyAlignment="1" applyFill="1" applyFont="1">
      <alignment horizontal="center"/>
    </xf>
    <xf borderId="0" fillId="0" fontId="3" numFmtId="164" xfId="0" applyAlignment="1" applyFont="1" applyNumberFormat="1">
      <alignment horizontal="center" vertical="bottom"/>
    </xf>
    <xf borderId="0" fillId="5" fontId="1" numFmtId="10" xfId="0" applyAlignment="1" applyFill="1" applyFont="1" applyNumberFormat="1">
      <alignment horizontal="center"/>
    </xf>
    <xf borderId="0" fillId="6" fontId="2" numFmtId="0" xfId="0" applyAlignment="1" applyFill="1" applyFont="1">
      <alignment horizontal="center" vertical="bottom"/>
    </xf>
    <xf borderId="0" fillId="6" fontId="3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164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0" fillId="0" fontId="3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164" xfId="0" applyFont="1" applyNumberFormat="1"/>
    <xf borderId="0" fillId="0" fontId="4" numFmtId="164" xfId="0" applyFont="1" applyNumberFormat="1"/>
    <xf borderId="0" fillId="0" fontId="3" numFmtId="164" xfId="0" applyAlignment="1" applyFont="1" applyNumberFormat="1">
      <alignment horizontal="right" vertical="bottom"/>
    </xf>
    <xf borderId="0" fillId="0" fontId="3" numFmtId="0" xfId="0" applyFont="1"/>
    <xf borderId="0" fillId="0" fontId="2" numFmtId="0" xfId="0" applyAlignment="1" applyFont="1">
      <alignment horizontal="center"/>
    </xf>
    <xf borderId="0" fillId="5" fontId="1" numFmtId="0" xfId="0" applyAlignment="1" applyFont="1">
      <alignment horizontal="center" shrinkToFit="0" wrapText="1"/>
    </xf>
    <xf borderId="0" fillId="5" fontId="1" numFmtId="0" xfId="0" applyAlignment="1" applyFont="1">
      <alignment horizontal="center"/>
    </xf>
    <xf borderId="0" fillId="5" fontId="1" numFmtId="164" xfId="0" applyAlignment="1" applyFont="1" applyNumberFormat="1">
      <alignment horizontal="center" readingOrder="0"/>
    </xf>
    <xf borderId="0" fillId="0" fontId="3" numFmtId="0" xfId="0" applyAlignment="1" applyFont="1">
      <alignment horizontal="center"/>
    </xf>
    <xf borderId="0" fillId="3" fontId="1" numFmtId="0" xfId="0" applyAlignment="1" applyFont="1">
      <alignment vertical="bottom"/>
    </xf>
    <xf borderId="0" fillId="3" fontId="4" numFmtId="0" xfId="0" applyFont="1"/>
    <xf borderId="0" fillId="3" fontId="1" numFmtId="164" xfId="0" applyAlignment="1" applyFont="1" applyNumberFormat="1">
      <alignment horizontal="right" vertical="bottom"/>
    </xf>
    <xf borderId="0" fillId="4" fontId="1" numFmtId="0" xfId="0" applyAlignment="1" applyFont="1">
      <alignment vertical="bottom"/>
    </xf>
    <xf borderId="0" fillId="4" fontId="4" numFmtId="0" xfId="0" applyFont="1"/>
    <xf borderId="0" fillId="4" fontId="1" numFmtId="164" xfId="0" applyAlignment="1" applyFont="1" applyNumberFormat="1">
      <alignment horizontal="right" vertical="bottom"/>
    </xf>
    <xf borderId="0" fillId="3" fontId="1" numFmtId="0" xfId="0" applyFont="1"/>
    <xf borderId="0" fillId="3" fontId="1" numFmtId="164" xfId="0" applyFont="1" applyNumberFormat="1"/>
    <xf borderId="0" fillId="4" fontId="1" numFmtId="0" xfId="0" applyFont="1"/>
    <xf borderId="0" fillId="4" fontId="1" numFmtId="164" xfId="0" applyFont="1" applyNumberForma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8.25"/>
    <col customWidth="1" min="2" max="2" width="18.38"/>
    <col customWidth="1" min="3" max="3" width="14.38"/>
    <col customWidth="1" min="4" max="4" width="7.13"/>
    <col customWidth="1" min="5" max="5" width="16.38"/>
    <col customWidth="1" min="6" max="6" width="6.88"/>
    <col customWidth="1" min="7" max="7" width="13.0"/>
    <col customWidth="1" min="8" max="8" width="7.13"/>
    <col customWidth="1" min="9" max="9" width="19.13"/>
    <col customWidth="1" min="10" max="10" width="18.0"/>
    <col customWidth="1" min="11" max="26" width="14.38"/>
  </cols>
  <sheetData>
    <row r="1" ht="15.75" customHeight="1"/>
    <row r="2" ht="15.75" customHeight="1">
      <c r="B2" s="1" t="s">
        <v>0</v>
      </c>
      <c r="C2" s="2"/>
      <c r="D2" s="2"/>
      <c r="E2" s="2"/>
      <c r="F2" s="2"/>
      <c r="G2" s="2"/>
      <c r="H2" s="2"/>
      <c r="I2" s="2"/>
    </row>
    <row r="3" ht="15.75" customHeight="1">
      <c r="A3" s="3">
        <v>120.0</v>
      </c>
      <c r="B3" s="4">
        <v>0.035</v>
      </c>
      <c r="C3" s="2"/>
      <c r="D3" s="2"/>
      <c r="E3" s="2"/>
      <c r="F3" s="2"/>
      <c r="G3" s="2"/>
      <c r="H3" s="2"/>
      <c r="I3" s="2"/>
      <c r="L3" s="1"/>
    </row>
    <row r="4" ht="15.75" customHeight="1">
      <c r="A4" s="2"/>
      <c r="B4" s="2"/>
      <c r="C4" s="5" t="s">
        <v>1</v>
      </c>
      <c r="F4" s="2"/>
      <c r="G4" s="6" t="s">
        <v>2</v>
      </c>
      <c r="K4" s="7"/>
      <c r="L4" s="8"/>
    </row>
    <row r="5" ht="15.75" customHeight="1">
      <c r="A5" s="9" t="s">
        <v>3</v>
      </c>
      <c r="B5" s="9"/>
      <c r="C5" s="10" t="s">
        <v>4</v>
      </c>
      <c r="D5" s="9"/>
      <c r="E5" s="10" t="s">
        <v>5</v>
      </c>
      <c r="F5" s="9"/>
      <c r="G5" s="10" t="s">
        <v>4</v>
      </c>
      <c r="H5" s="9"/>
      <c r="I5" s="10" t="s">
        <v>5</v>
      </c>
    </row>
    <row r="6" ht="15.75" customHeight="1">
      <c r="A6" s="11">
        <v>1.0</v>
      </c>
      <c r="B6" s="12"/>
      <c r="C6" s="7">
        <f>A3</f>
        <v>120</v>
      </c>
      <c r="D6" s="13"/>
      <c r="E6" s="7">
        <f t="shared" ref="E6:E35" si="1">C6*12</f>
        <v>1440</v>
      </c>
      <c r="F6" s="12"/>
      <c r="G6" s="14">
        <f>A3</f>
        <v>120</v>
      </c>
      <c r="H6" s="15"/>
      <c r="I6" s="16">
        <f t="shared" ref="I6:I35" si="2">G6*12</f>
        <v>1440</v>
      </c>
      <c r="K6" s="16"/>
    </row>
    <row r="7" ht="15.75" customHeight="1">
      <c r="A7" s="11">
        <v>2.0</v>
      </c>
      <c r="B7" s="12"/>
      <c r="C7" s="7">
        <f>A3+A3*$B3</f>
        <v>124.2</v>
      </c>
      <c r="D7" s="13"/>
      <c r="E7" s="7">
        <f t="shared" si="1"/>
        <v>1490.4</v>
      </c>
      <c r="F7" s="12"/>
      <c r="G7" s="14">
        <f t="shared" ref="G7:G35" si="3">G6</f>
        <v>120</v>
      </c>
      <c r="H7" s="15"/>
      <c r="I7" s="16">
        <f t="shared" si="2"/>
        <v>1440</v>
      </c>
      <c r="K7" s="7"/>
    </row>
    <row r="8" ht="15.75" customHeight="1">
      <c r="A8" s="11">
        <v>3.0</v>
      </c>
      <c r="B8" s="12"/>
      <c r="C8" s="7">
        <f>C7+C7*B3</f>
        <v>128.547</v>
      </c>
      <c r="D8" s="13"/>
      <c r="E8" s="7">
        <f t="shared" si="1"/>
        <v>1542.564</v>
      </c>
      <c r="F8" s="12"/>
      <c r="G8" s="14">
        <f t="shared" si="3"/>
        <v>120</v>
      </c>
      <c r="H8" s="15"/>
      <c r="I8" s="16">
        <f t="shared" si="2"/>
        <v>1440</v>
      </c>
      <c r="K8" s="7"/>
      <c r="M8" s="17"/>
    </row>
    <row r="9" ht="15.75" customHeight="1">
      <c r="A9" s="11">
        <v>4.0</v>
      </c>
      <c r="B9" s="12"/>
      <c r="C9" s="7">
        <f>C8+C8*$B3</f>
        <v>133.046145</v>
      </c>
      <c r="D9" s="13"/>
      <c r="E9" s="7">
        <f t="shared" si="1"/>
        <v>1596.55374</v>
      </c>
      <c r="F9" s="12"/>
      <c r="G9" s="14">
        <f t="shared" si="3"/>
        <v>120</v>
      </c>
      <c r="H9" s="15"/>
      <c r="I9" s="16">
        <f t="shared" si="2"/>
        <v>1440</v>
      </c>
      <c r="K9" s="7"/>
    </row>
    <row r="10" ht="15.75" customHeight="1">
      <c r="A10" s="11">
        <v>5.0</v>
      </c>
      <c r="B10" s="12"/>
      <c r="C10" s="7">
        <f>C9+C9*$B3</f>
        <v>137.7027601</v>
      </c>
      <c r="D10" s="13"/>
      <c r="E10" s="7">
        <f t="shared" si="1"/>
        <v>1652.433121</v>
      </c>
      <c r="F10" s="12"/>
      <c r="G10" s="14">
        <f t="shared" si="3"/>
        <v>120</v>
      </c>
      <c r="H10" s="18"/>
      <c r="I10" s="16">
        <f t="shared" si="2"/>
        <v>1440</v>
      </c>
      <c r="K10" s="7"/>
    </row>
    <row r="11" ht="15.75" customHeight="1">
      <c r="A11" s="11">
        <v>6.0</v>
      </c>
      <c r="B11" s="12"/>
      <c r="C11" s="7">
        <f>C10+C10*$B3</f>
        <v>142.5223567</v>
      </c>
      <c r="D11" s="13"/>
      <c r="E11" s="7">
        <f t="shared" si="1"/>
        <v>1710.26828</v>
      </c>
      <c r="F11" s="12"/>
      <c r="G11" s="14">
        <f t="shared" si="3"/>
        <v>120</v>
      </c>
      <c r="H11" s="15"/>
      <c r="I11" s="16">
        <f t="shared" si="2"/>
        <v>1440</v>
      </c>
      <c r="K11" s="7"/>
    </row>
    <row r="12" ht="15.75" customHeight="1">
      <c r="A12" s="11">
        <v>7.0</v>
      </c>
      <c r="B12" s="12"/>
      <c r="C12" s="7">
        <f>C11+C11*$B3</f>
        <v>147.5106392</v>
      </c>
      <c r="D12" s="13"/>
      <c r="E12" s="7">
        <f t="shared" si="1"/>
        <v>1770.12767</v>
      </c>
      <c r="F12" s="12"/>
      <c r="G12" s="14">
        <f t="shared" si="3"/>
        <v>120</v>
      </c>
      <c r="H12" s="15"/>
      <c r="I12" s="16">
        <f t="shared" si="2"/>
        <v>1440</v>
      </c>
      <c r="K12" s="7"/>
    </row>
    <row r="13" ht="15.75" customHeight="1">
      <c r="A13" s="11">
        <v>8.0</v>
      </c>
      <c r="B13" s="12"/>
      <c r="C13" s="7">
        <f>C12+C12*$B3</f>
        <v>152.6735115</v>
      </c>
      <c r="D13" s="13"/>
      <c r="E13" s="7">
        <f t="shared" si="1"/>
        <v>1832.082138</v>
      </c>
      <c r="F13" s="12"/>
      <c r="G13" s="14">
        <f t="shared" si="3"/>
        <v>120</v>
      </c>
      <c r="H13" s="15"/>
      <c r="I13" s="16">
        <f t="shared" si="2"/>
        <v>1440</v>
      </c>
      <c r="K13" s="7"/>
    </row>
    <row r="14" ht="15.75" customHeight="1">
      <c r="A14" s="11">
        <v>9.0</v>
      </c>
      <c r="B14" s="12"/>
      <c r="C14" s="7">
        <f>C13+C13*$B3</f>
        <v>158.0170844</v>
      </c>
      <c r="D14" s="13"/>
      <c r="E14" s="7">
        <f t="shared" si="1"/>
        <v>1896.205013</v>
      </c>
      <c r="F14" s="12"/>
      <c r="G14" s="14">
        <f t="shared" si="3"/>
        <v>120</v>
      </c>
      <c r="H14" s="15"/>
      <c r="I14" s="16">
        <f t="shared" si="2"/>
        <v>1440</v>
      </c>
      <c r="K14" s="7"/>
    </row>
    <row r="15" ht="15.75" customHeight="1">
      <c r="A15" s="11">
        <v>10.0</v>
      </c>
      <c r="B15" s="12"/>
      <c r="C15" s="7">
        <f>C14+C14*$B3</f>
        <v>163.5476824</v>
      </c>
      <c r="D15" s="13"/>
      <c r="E15" s="7">
        <f t="shared" si="1"/>
        <v>1962.572189</v>
      </c>
      <c r="F15" s="12"/>
      <c r="G15" s="14">
        <f t="shared" si="3"/>
        <v>120</v>
      </c>
      <c r="H15" s="15"/>
      <c r="I15" s="16">
        <f t="shared" si="2"/>
        <v>1440</v>
      </c>
      <c r="K15" s="7"/>
    </row>
    <row r="16" ht="15.75" customHeight="1">
      <c r="A16" s="11">
        <v>11.0</v>
      </c>
      <c r="B16" s="12"/>
      <c r="C16" s="7">
        <f>C15+C15*$B3</f>
        <v>169.2718513</v>
      </c>
      <c r="D16" s="13"/>
      <c r="E16" s="7">
        <f t="shared" si="1"/>
        <v>2031.262215</v>
      </c>
      <c r="F16" s="12"/>
      <c r="G16" s="14">
        <f t="shared" si="3"/>
        <v>120</v>
      </c>
      <c r="H16" s="18"/>
      <c r="I16" s="16">
        <f t="shared" si="2"/>
        <v>1440</v>
      </c>
      <c r="K16" s="7"/>
    </row>
    <row r="17" ht="15.75" customHeight="1">
      <c r="A17" s="11">
        <v>12.0</v>
      </c>
      <c r="B17" s="12"/>
      <c r="C17" s="7">
        <f>C16+C16*$B3</f>
        <v>175.1963661</v>
      </c>
      <c r="D17" s="13"/>
      <c r="E17" s="7">
        <f t="shared" si="1"/>
        <v>2102.356393</v>
      </c>
      <c r="F17" s="12"/>
      <c r="G17" s="14">
        <f t="shared" si="3"/>
        <v>120</v>
      </c>
      <c r="H17" s="15"/>
      <c r="I17" s="16">
        <f t="shared" si="2"/>
        <v>1440</v>
      </c>
      <c r="K17" s="7"/>
    </row>
    <row r="18" ht="15.75" customHeight="1">
      <c r="A18" s="11">
        <v>13.0</v>
      </c>
      <c r="B18" s="12"/>
      <c r="C18" s="7">
        <f>C17+C17*$B3</f>
        <v>181.3282389</v>
      </c>
      <c r="D18" s="13"/>
      <c r="E18" s="7">
        <f t="shared" si="1"/>
        <v>2175.938867</v>
      </c>
      <c r="F18" s="12"/>
      <c r="G18" s="14">
        <f t="shared" si="3"/>
        <v>120</v>
      </c>
      <c r="H18" s="15"/>
      <c r="I18" s="16">
        <f t="shared" si="2"/>
        <v>1440</v>
      </c>
      <c r="K18" s="7"/>
    </row>
    <row r="19" ht="15.75" customHeight="1">
      <c r="A19" s="11">
        <v>14.0</v>
      </c>
      <c r="B19" s="12"/>
      <c r="C19" s="7">
        <f>C18+C18*$B3</f>
        <v>187.6747272</v>
      </c>
      <c r="D19" s="13"/>
      <c r="E19" s="7">
        <f t="shared" si="1"/>
        <v>2252.096727</v>
      </c>
      <c r="F19" s="12"/>
      <c r="G19" s="14">
        <f t="shared" si="3"/>
        <v>120</v>
      </c>
      <c r="H19" s="15"/>
      <c r="I19" s="16">
        <f t="shared" si="2"/>
        <v>1440</v>
      </c>
      <c r="K19" s="7"/>
    </row>
    <row r="20" ht="15.75" customHeight="1">
      <c r="A20" s="11">
        <v>15.0</v>
      </c>
      <c r="B20" s="12"/>
      <c r="C20" s="7">
        <f>C19+C19*$B3</f>
        <v>194.2433427</v>
      </c>
      <c r="D20" s="13"/>
      <c r="E20" s="7">
        <f t="shared" si="1"/>
        <v>2330.920112</v>
      </c>
      <c r="F20" s="12"/>
      <c r="G20" s="14">
        <f t="shared" si="3"/>
        <v>120</v>
      </c>
      <c r="H20" s="18"/>
      <c r="I20" s="16">
        <f t="shared" si="2"/>
        <v>1440</v>
      </c>
      <c r="K20" s="7"/>
    </row>
    <row r="21" ht="15.75" customHeight="1">
      <c r="A21" s="11">
        <v>16.0</v>
      </c>
      <c r="B21" s="12"/>
      <c r="C21" s="7">
        <f>C20+C20*$B3</f>
        <v>201.0418597</v>
      </c>
      <c r="D21" s="13"/>
      <c r="E21" s="7">
        <f t="shared" si="1"/>
        <v>2412.502316</v>
      </c>
      <c r="F21" s="12"/>
      <c r="G21" s="14">
        <f t="shared" si="3"/>
        <v>120</v>
      </c>
      <c r="H21" s="15"/>
      <c r="I21" s="16">
        <f t="shared" si="2"/>
        <v>1440</v>
      </c>
      <c r="K21" s="7"/>
    </row>
    <row r="22" ht="15.75" customHeight="1">
      <c r="A22" s="11">
        <v>17.0</v>
      </c>
      <c r="B22" s="12"/>
      <c r="C22" s="7">
        <f>C21+C21*$B3</f>
        <v>208.0783248</v>
      </c>
      <c r="D22" s="13"/>
      <c r="E22" s="7">
        <f t="shared" si="1"/>
        <v>2496.939897</v>
      </c>
      <c r="F22" s="12"/>
      <c r="G22" s="14">
        <f t="shared" si="3"/>
        <v>120</v>
      </c>
      <c r="H22" s="15"/>
      <c r="I22" s="16">
        <f t="shared" si="2"/>
        <v>1440</v>
      </c>
      <c r="K22" s="7"/>
    </row>
    <row r="23" ht="15.75" customHeight="1">
      <c r="A23" s="11">
        <v>18.0</v>
      </c>
      <c r="B23" s="12"/>
      <c r="C23" s="7">
        <f>C22+C22*$B3</f>
        <v>215.3610661</v>
      </c>
      <c r="D23" s="13"/>
      <c r="E23" s="7">
        <f t="shared" si="1"/>
        <v>2584.332794</v>
      </c>
      <c r="F23" s="12"/>
      <c r="G23" s="14">
        <f t="shared" si="3"/>
        <v>120</v>
      </c>
      <c r="H23" s="15"/>
      <c r="I23" s="16">
        <f t="shared" si="2"/>
        <v>1440</v>
      </c>
      <c r="K23" s="7"/>
    </row>
    <row r="24" ht="15.75" customHeight="1">
      <c r="A24" s="11">
        <v>19.0</v>
      </c>
      <c r="B24" s="12"/>
      <c r="C24" s="7">
        <f>C23+C23*$B3</f>
        <v>222.8987035</v>
      </c>
      <c r="D24" s="13"/>
      <c r="E24" s="7">
        <f t="shared" si="1"/>
        <v>2674.784442</v>
      </c>
      <c r="F24" s="12"/>
      <c r="G24" s="14">
        <f t="shared" si="3"/>
        <v>120</v>
      </c>
      <c r="H24" s="15"/>
      <c r="I24" s="16">
        <f t="shared" si="2"/>
        <v>1440</v>
      </c>
      <c r="K24" s="7"/>
    </row>
    <row r="25" ht="15.75" customHeight="1">
      <c r="A25" s="11">
        <v>20.0</v>
      </c>
      <c r="B25" s="12"/>
      <c r="C25" s="7">
        <f>C24+C24*$B3</f>
        <v>230.7001581</v>
      </c>
      <c r="D25" s="13"/>
      <c r="E25" s="7">
        <f t="shared" si="1"/>
        <v>2768.401897</v>
      </c>
      <c r="F25" s="12"/>
      <c r="G25" s="14">
        <f t="shared" si="3"/>
        <v>120</v>
      </c>
      <c r="H25" s="16"/>
      <c r="I25" s="16">
        <f t="shared" si="2"/>
        <v>1440</v>
      </c>
      <c r="K25" s="7"/>
    </row>
    <row r="26" ht="15.75" customHeight="1">
      <c r="A26" s="11">
        <v>21.0</v>
      </c>
      <c r="B26" s="12"/>
      <c r="C26" s="7">
        <f>C25+C25*$B3</f>
        <v>238.7746636</v>
      </c>
      <c r="D26" s="13"/>
      <c r="E26" s="7">
        <f t="shared" si="1"/>
        <v>2865.295963</v>
      </c>
      <c r="F26" s="12"/>
      <c r="G26" s="14">
        <f t="shared" si="3"/>
        <v>120</v>
      </c>
      <c r="H26" s="19"/>
      <c r="I26" s="16">
        <f t="shared" si="2"/>
        <v>1440</v>
      </c>
      <c r="K26" s="7"/>
    </row>
    <row r="27" ht="15.75" customHeight="1">
      <c r="A27" s="11">
        <v>22.0</v>
      </c>
      <c r="B27" s="12"/>
      <c r="C27" s="7">
        <f>C26+C26*$B3</f>
        <v>247.1317768</v>
      </c>
      <c r="D27" s="13"/>
      <c r="E27" s="7">
        <f t="shared" si="1"/>
        <v>2965.581322</v>
      </c>
      <c r="F27" s="12"/>
      <c r="G27" s="14">
        <f t="shared" si="3"/>
        <v>120</v>
      </c>
      <c r="H27" s="14"/>
      <c r="I27" s="16">
        <f t="shared" si="2"/>
        <v>1440</v>
      </c>
      <c r="K27" s="7"/>
    </row>
    <row r="28" ht="15.75" customHeight="1">
      <c r="A28" s="11">
        <v>23.0</v>
      </c>
      <c r="B28" s="12"/>
      <c r="C28" s="7">
        <f>C27+C27*$B3</f>
        <v>255.781389</v>
      </c>
      <c r="D28" s="13"/>
      <c r="E28" s="7">
        <f t="shared" si="1"/>
        <v>3069.376668</v>
      </c>
      <c r="F28" s="12"/>
      <c r="G28" s="14">
        <f t="shared" si="3"/>
        <v>120</v>
      </c>
      <c r="H28" s="14"/>
      <c r="I28" s="16">
        <f t="shared" si="2"/>
        <v>1440</v>
      </c>
      <c r="K28" s="7"/>
    </row>
    <row r="29" ht="15.75" customHeight="1">
      <c r="A29" s="11">
        <v>24.0</v>
      </c>
      <c r="B29" s="12"/>
      <c r="C29" s="7">
        <f>C28+C28*$B3</f>
        <v>264.7337376</v>
      </c>
      <c r="D29" s="13"/>
      <c r="E29" s="7">
        <f t="shared" si="1"/>
        <v>3176.804852</v>
      </c>
      <c r="F29" s="12"/>
      <c r="G29" s="14">
        <f t="shared" si="3"/>
        <v>120</v>
      </c>
      <c r="H29" s="14"/>
      <c r="I29" s="16">
        <f t="shared" si="2"/>
        <v>1440</v>
      </c>
      <c r="K29" s="7"/>
    </row>
    <row r="30" ht="15.75" customHeight="1">
      <c r="A30" s="11">
        <v>25.0</v>
      </c>
      <c r="B30" s="12"/>
      <c r="C30" s="7">
        <f>C29+C29*$B3</f>
        <v>273.9994185</v>
      </c>
      <c r="D30" s="13"/>
      <c r="E30" s="7">
        <f t="shared" si="1"/>
        <v>3287.993022</v>
      </c>
      <c r="F30" s="12"/>
      <c r="G30" s="14">
        <f t="shared" si="3"/>
        <v>120</v>
      </c>
      <c r="H30" s="19"/>
      <c r="I30" s="16">
        <f t="shared" si="2"/>
        <v>1440</v>
      </c>
      <c r="K30" s="7"/>
    </row>
    <row r="31" ht="15.75" customHeight="1">
      <c r="A31" s="11">
        <v>26.0</v>
      </c>
      <c r="B31" s="12"/>
      <c r="C31" s="7">
        <f>C30+C30*$B3</f>
        <v>283.5893981</v>
      </c>
      <c r="D31" s="13"/>
      <c r="E31" s="7">
        <f t="shared" si="1"/>
        <v>3403.072777</v>
      </c>
      <c r="F31" s="12"/>
      <c r="G31" s="14">
        <f t="shared" si="3"/>
        <v>120</v>
      </c>
      <c r="I31" s="16">
        <f t="shared" si="2"/>
        <v>1440</v>
      </c>
      <c r="K31" s="7"/>
    </row>
    <row r="32" ht="15.75" customHeight="1">
      <c r="A32" s="20">
        <v>27.0</v>
      </c>
      <c r="C32" s="7">
        <f>C31+C31*$B3</f>
        <v>293.515027</v>
      </c>
      <c r="E32" s="7">
        <f t="shared" si="1"/>
        <v>3522.180325</v>
      </c>
      <c r="G32" s="14">
        <f t="shared" si="3"/>
        <v>120</v>
      </c>
      <c r="I32" s="16">
        <f t="shared" si="2"/>
        <v>1440</v>
      </c>
      <c r="K32" s="7"/>
    </row>
    <row r="33" ht="15.75" customHeight="1">
      <c r="A33" s="20">
        <v>28.0</v>
      </c>
      <c r="C33" s="7">
        <f>C32+C32*$B3</f>
        <v>303.788053</v>
      </c>
      <c r="E33" s="7">
        <f t="shared" si="1"/>
        <v>3645.456636</v>
      </c>
      <c r="G33" s="14">
        <f t="shared" si="3"/>
        <v>120</v>
      </c>
      <c r="I33" s="16">
        <f t="shared" si="2"/>
        <v>1440</v>
      </c>
      <c r="K33" s="7"/>
    </row>
    <row r="34" ht="15.75" customHeight="1">
      <c r="A34" s="20">
        <v>29.0</v>
      </c>
      <c r="C34" s="7">
        <f>C33+C33*$B3</f>
        <v>314.4206348</v>
      </c>
      <c r="E34" s="7">
        <f t="shared" si="1"/>
        <v>3773.047618</v>
      </c>
      <c r="G34" s="14">
        <f t="shared" si="3"/>
        <v>120</v>
      </c>
      <c r="I34" s="16">
        <f t="shared" si="2"/>
        <v>1440</v>
      </c>
      <c r="K34" s="7"/>
    </row>
    <row r="35" ht="15.75" customHeight="1">
      <c r="A35" s="20">
        <v>30.0</v>
      </c>
      <c r="C35" s="7">
        <f>C34+C34*$B3</f>
        <v>325.4253571</v>
      </c>
      <c r="E35" s="7">
        <f t="shared" si="1"/>
        <v>3905.104285</v>
      </c>
      <c r="G35" s="14">
        <f t="shared" si="3"/>
        <v>120</v>
      </c>
      <c r="I35" s="16">
        <f t="shared" si="2"/>
        <v>1440</v>
      </c>
      <c r="K35" s="7"/>
    </row>
    <row r="36" ht="15.75" customHeight="1"/>
    <row r="37" ht="15.75" customHeight="1">
      <c r="A37" s="21"/>
      <c r="B37" s="22"/>
      <c r="C37" s="5" t="s">
        <v>6</v>
      </c>
      <c r="F37" s="2"/>
      <c r="G37" s="6" t="s">
        <v>7</v>
      </c>
    </row>
    <row r="38" ht="15.75" customHeight="1">
      <c r="A38" s="23"/>
      <c r="B38" s="8"/>
    </row>
    <row r="39" ht="15.75" customHeight="1">
      <c r="A39" s="24"/>
      <c r="C39" s="25" t="s">
        <v>8</v>
      </c>
      <c r="D39" s="26"/>
      <c r="E39" s="27">
        <f>sum(E6:E35)</f>
        <v>74336.65528</v>
      </c>
      <c r="G39" s="28" t="s">
        <v>8</v>
      </c>
      <c r="H39" s="29"/>
      <c r="I39" s="30">
        <f>sum(I6:I35)</f>
        <v>43200</v>
      </c>
    </row>
    <row r="40" ht="15.75" customHeight="1"/>
    <row r="41" ht="15.75" customHeight="1">
      <c r="C41" s="31" t="s">
        <v>9</v>
      </c>
      <c r="D41" s="26"/>
      <c r="E41" s="32">
        <f>sum(E6:E30)</f>
        <v>56087.79364</v>
      </c>
      <c r="G41" s="33" t="s">
        <v>9</v>
      </c>
      <c r="H41" s="29"/>
      <c r="I41" s="34">
        <f>sum(I6:I30)</f>
        <v>36000</v>
      </c>
    </row>
    <row r="42" ht="15.75" customHeight="1">
      <c r="C42" s="35"/>
      <c r="E42" s="35"/>
      <c r="G42" s="35"/>
      <c r="I42" s="35"/>
    </row>
    <row r="43" ht="15.75" customHeight="1">
      <c r="C43" s="31" t="s">
        <v>10</v>
      </c>
      <c r="D43" s="26"/>
      <c r="E43" s="32">
        <f>sum(E6:E25)</f>
        <v>40722.74181</v>
      </c>
      <c r="G43" s="33" t="s">
        <v>10</v>
      </c>
      <c r="H43" s="29"/>
      <c r="I43" s="34">
        <f>sum(I6:I25)</f>
        <v>28800</v>
      </c>
    </row>
    <row r="44" ht="15.75" customHeight="1">
      <c r="C44" s="35"/>
      <c r="E44" s="35"/>
      <c r="G44" s="35"/>
      <c r="I44" s="35"/>
    </row>
    <row r="45" ht="15.75" customHeight="1">
      <c r="C45" s="31" t="s">
        <v>11</v>
      </c>
      <c r="D45" s="26"/>
      <c r="E45" s="32">
        <f>sum(E6:E20)</f>
        <v>27785.78047</v>
      </c>
      <c r="G45" s="33" t="s">
        <v>11</v>
      </c>
      <c r="H45" s="29"/>
      <c r="I45" s="34">
        <f>sum(I6:I20)</f>
        <v>21600</v>
      </c>
    </row>
    <row r="46" ht="15.75" customHeight="1">
      <c r="E46" s="35"/>
      <c r="I46" s="35"/>
    </row>
    <row r="47" ht="15.75" customHeight="1">
      <c r="C47" s="31" t="s">
        <v>12</v>
      </c>
      <c r="D47" s="26"/>
      <c r="E47" s="32">
        <f>sum(E6:E15)</f>
        <v>16893.20615</v>
      </c>
      <c r="G47" s="33" t="s">
        <v>12</v>
      </c>
      <c r="H47" s="29"/>
      <c r="I47" s="34">
        <f>sum(I6:I15)</f>
        <v>14400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4:E4"/>
    <mergeCell ref="G4:I4"/>
    <mergeCell ref="C37:E37"/>
    <mergeCell ref="G37:I37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